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НМЦК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<sst xmlns="http://schemas.openxmlformats.org/spreadsheetml/2006/main" count="70" uniqueCount="49">
  <si>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Категории</t>
  </si>
  <si>
    <t>Цены/поставщики</t>
  </si>
  <si>
    <t>Наименование</t>
  </si>
  <si>
    <t>Х</t>
  </si>
  <si>
    <t>Характеристика</t>
  </si>
  <si>
    <t>Итого</t>
  </si>
  <si>
    <t>Номер п/п</t>
  </si>
  <si>
    <t>Адрес</t>
  </si>
  <si>
    <t>Телефон</t>
  </si>
  <si>
    <t>Начальная цена</t>
  </si>
  <si>
    <t>Средняя цена</t>
  </si>
  <si>
    <t>Цена за единицу</t>
  </si>
  <si>
    <t>ИТОГО</t>
  </si>
  <si>
    <t>Главный врач                      _________________ В.А. Каданцев</t>
  </si>
  <si>
    <t>Количество, шт</t>
  </si>
  <si>
    <t>Начальник ОМТС    _________________Л.П.Чулошникова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</si>
  <si>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</rPr>
      <t>Открытый аукцион</t>
    </r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</si>
  <si>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</si>
  <si>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</si>
  <si>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</si>
  <si>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</si>
  <si>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Неподрессоренная высокоскоростная стирально- отжимная  машина Lavamac (Бельгия)LN 220</t>
  </si>
  <si>
    <t xml:space="preserve">Жесткого крепления, среднескоростная * Внутренний и внешний барабаны из нержавеющей стали * Большой выпускной клапан (Ø76 мм) * Легкий доступ ко всем частям машины* Патентованная воронка и выпускной клапан (Liqui-Mix® система)* Стандартное подключение к жидким моющим средствам * Двигатель с частотным управлением * Перфорированные ребра: уникальная система PowerWash®, благодаря которой улучшается эффективность стирки и понижается расход воды * Регулирование баланса с помощью частотного преобразователя * SuperEco - сочетание экономичности и экологичности ЕМКОСТЬ Объем барабана л — 217
Загрузка кг - 22 Диаметр барабана мм -700 СКОРОСТЬ ВРАЩЕНИЯ БАРАБАНА Обороты стирки об/мин- 44 Обороты отжима об/мин - 408 G-Фактор — 90 НАГРЕВ : 100% Вода °C 90 100% электрический кВт 12-18 ПОДКЛЮЧЕНИЕ электрическое 1×220 -240 В 50/60 Гц, 1×208 -240 В 50/60 Гц Подвод воды 3/4“ ГАБАРИТНЫЕ РАЗМЕРЫ, мм: 1315×855×1000
Анкерное крепление
</t>
  </si>
  <si>
    <t xml:space="preserve">Сушильная машина LS 680 </t>
  </si>
  <si>
    <t>Стандартный барабан большого диаметра из нержавеющей стали * Легкоуправляемый микропроцессор* Сочетание радиального и аксиального потоков воздуха Radax® обеспечивает: - максимальную передачу тепла
- низкий расход энергии - сокращение цикла сушки * Большой проем двери для удобства загрузки и выгрузки белья ЕМКОСТЬ Объем барабана л-530 Загрузка  кг — 24 Диаметр барабана мм -930 Вентилятор 0,55 кВт
Привод 0,25 кВт Нагрев: 100 % электрический Подводимая мощность 33/39 кВт Габаритные размеры, мм: 1975×965×1270</t>
  </si>
  <si>
    <t xml:space="preserve">Гладильный каток 
LSR 3320
</t>
  </si>
  <si>
    <t xml:space="preserve">Большая площадь контакты с бельем (угол охвата 300º)* Автоматическая защита пальцев и аварийное отключение для большей безопасности * Качественные гладильные ленты из NOMEXU * Автоматическое охлаждение вала * Легко управляемый микропроцессор* Индикатор скорости и температуры глажения* Двигатель с частотным управлением * Белье подается в машину и принимается спереди Диаметр валка, мм – 330
Длина вала, мм – 2080 Производительность, кг/час- 70 Скорость вала 1-6 м/мин. Двигатель вала 0,18 кВт Нагрев:
100% электрический Габаритные размеры, мм: 1100x2500x755 </t>
  </si>
  <si>
    <t>Группа компаний "ХИТ"</t>
  </si>
  <si>
    <t>8 (351) 278-97-45;                   8 (351) 772-27-38</t>
  </si>
  <si>
    <t>Официальный сайт     e-mail:  info@xut.ru</t>
  </si>
  <si>
    <t>Дата, номер коммерческого предложения или (реестровой записи),сайт</t>
  </si>
  <si>
    <t>ООО "Диал-сервис"</t>
  </si>
  <si>
    <t>Официальный сайт www.d-servis.ru прайс-лист</t>
  </si>
  <si>
    <t>8(8412) 20-08-20</t>
  </si>
  <si>
    <t>ООО "Техлайн"</t>
  </si>
  <si>
    <t>440 003 г.Пенза, ул.Суворова, д.225, оф.53</t>
  </si>
  <si>
    <t xml:space="preserve">454 071, г. Челябинск, ул. Бажова, д. 91-А, оф. 317
</t>
  </si>
  <si>
    <t>г.Екатеринбург, Верх-Исетский Бульвар 13 оф.</t>
  </si>
  <si>
    <t>8(343) 268-31-11</t>
  </si>
  <si>
    <t>Примечание: т.к. лимиты на приобретение оборудования для прачечной открыты в сумме 2 599 982,00 рублей,</t>
  </si>
  <si>
    <t>то начальная максимальная цена контракта определена в сумме 2 599 982,00 рублей.</t>
  </si>
  <si>
    <t>Начальная (максимальная) цена контракта: 2 599 982,00 (Два миллиона пятьсот девяносто девять тысяч девятьсот восемьдесят два рубля)</t>
  </si>
  <si>
    <t>Срок действия цен до 31.12.2011 года</t>
  </si>
  <si>
    <t>Дата составления сводной таблицы 20 июля 2011 года</t>
  </si>
  <si>
    <t>Официальный сайт www.tecline.ru прайс-лист</t>
  </si>
  <si>
    <t>Обоснованием для расчета начальной (максимальной) цены была использована информация прайс-листов с официальных сайтов фирм потенциальных участников размещения заказа, путем мониторирования цен. Начальная (максимальная) цена контракта была определена согласно открытых лимитов на приобретение оборудования для прачечной, а также приемлемой для данного учреждения предложеной цены официального дистрибьютора Российских и Зарубежных заводов-изготовителей оборудования для прачечных ООО "Группа компаний"Хит".</t>
  </si>
  <si>
    <t>Наименование  источника информации</t>
  </si>
  <si>
    <t xml:space="preserve"> ЧАСТЬ IV  Обоснование расчета начальной (максимальной) цены контракта на приобретение оборудования для прачечной "МУ Центральная городская больница г.Югорска" на 2011 год  из средств бюджета.
</t>
  </si>
  <si>
    <t>В цену товара включены расходы: на упаковку, погрузку, доставку, разгрузку, командировочные расходы специалистов, установка, монтаж, демонтаж, подключение, обучение персонала,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</si>
</sst>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0" xfId="0" applyFont="1" applyAlignment="1">
      <alignment/>
    </xf>
    <xf numFmtId="44" fontId="38" fillId="0" borderId="23" xfId="4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38" fillId="0" borderId="23" xfId="43" applyFont="1" applyBorder="1" applyAlignment="1">
      <alignment horizontal="center" vertical="center"/>
    </xf>
    <xf numFmtId="44" fontId="38" fillId="0" borderId="25" xfId="43" applyFont="1" applyBorder="1" applyAlignment="1">
      <alignment horizontal="center" vertical="center"/>
    </xf>
    <xf numFmtId="44" fontId="38" fillId="0" borderId="27" xfId="43" applyFont="1" applyBorder="1" applyAlignment="1">
      <alignment horizontal="center" vertical="center" wrapText="1"/>
    </xf>
    <xf numFmtId="44" fontId="38" fillId="0" borderId="28" xfId="4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zoomScalePageLayoutView="0" workbookViewId="0" topLeftCell="A19">
      <selection activeCell="G39" sqref="G39"/>
    </sheetView>
  </sheetViews>
  <sheetFormatPr defaultColWidth="9.140625" defaultRowHeight="15"/>
  <cols>
    <col min="1" max="1" width="21.7109375" style="0" customWidth="1"/>
    <col min="2" max="6" width="20.7109375" style="0" customWidth="1"/>
  </cols>
  <sheetData>
    <row r="1" spans="1:6" ht="32.25" customHeight="1">
      <c r="A1" s="42" t="s">
        <v>47</v>
      </c>
      <c r="B1" s="42"/>
      <c r="C1" s="42"/>
      <c r="D1" s="42"/>
      <c r="E1" s="42"/>
      <c r="F1" s="42"/>
    </row>
    <row r="2" spans="1:6" ht="15">
      <c r="A2" s="43"/>
      <c r="B2" s="43"/>
      <c r="C2" s="43"/>
      <c r="D2" s="43"/>
      <c r="E2" s="43"/>
      <c r="F2" s="43"/>
    </row>
    <row r="3" ht="15.75" thickBot="1">
      <c r="D3" t="s">
        <v>16</v>
      </c>
    </row>
    <row r="4" spans="1:6" ht="15.75" thickBot="1">
      <c r="A4" s="36" t="s">
        <v>0</v>
      </c>
      <c r="B4" s="44" t="s">
        <v>1</v>
      </c>
      <c r="C4" s="45"/>
      <c r="D4" s="45"/>
      <c r="E4" s="36" t="s">
        <v>10</v>
      </c>
      <c r="F4" s="36" t="s">
        <v>9</v>
      </c>
    </row>
    <row r="5" spans="1:6" ht="15.75" thickBot="1">
      <c r="A5" s="37"/>
      <c r="B5" s="3">
        <v>1</v>
      </c>
      <c r="C5" s="4">
        <v>2</v>
      </c>
      <c r="D5" s="5">
        <v>3</v>
      </c>
      <c r="E5" s="37"/>
      <c r="F5" s="37"/>
    </row>
    <row r="6" spans="1:6" ht="34.5" customHeight="1">
      <c r="A6" s="21" t="s">
        <v>2</v>
      </c>
      <c r="B6" s="47" t="s">
        <v>21</v>
      </c>
      <c r="C6" s="48"/>
      <c r="D6" s="48"/>
      <c r="E6" s="6" t="s">
        <v>3</v>
      </c>
      <c r="F6" s="25" t="s">
        <v>3</v>
      </c>
    </row>
    <row r="7" spans="1:6" ht="270.75" customHeight="1">
      <c r="A7" s="18" t="s">
        <v>4</v>
      </c>
      <c r="B7" s="49" t="s">
        <v>22</v>
      </c>
      <c r="C7" s="50"/>
      <c r="D7" s="51"/>
      <c r="E7" s="19"/>
      <c r="F7" s="16"/>
    </row>
    <row r="8" spans="1:6" ht="15">
      <c r="A8" s="23" t="s">
        <v>14</v>
      </c>
      <c r="B8" s="49">
        <v>4</v>
      </c>
      <c r="C8" s="50"/>
      <c r="D8" s="50"/>
      <c r="E8" s="7" t="s">
        <v>3</v>
      </c>
      <c r="F8" s="8" t="s">
        <v>3</v>
      </c>
    </row>
    <row r="9" spans="1:6" ht="15">
      <c r="A9" s="22" t="s">
        <v>11</v>
      </c>
      <c r="B9" s="9">
        <v>365800</v>
      </c>
      <c r="C9" s="9">
        <v>425036</v>
      </c>
      <c r="D9" s="9">
        <v>425036</v>
      </c>
      <c r="E9" s="10">
        <f>(B9+C9+D9)/3</f>
        <v>405290.6666666667</v>
      </c>
      <c r="F9" s="11">
        <f>E9</f>
        <v>405290.6666666667</v>
      </c>
    </row>
    <row r="10" spans="1:6" ht="15.75" thickBot="1">
      <c r="A10" s="22" t="s">
        <v>5</v>
      </c>
      <c r="B10" s="10">
        <f>B8*B9</f>
        <v>1463200</v>
      </c>
      <c r="C10" s="10">
        <f>B8*C9</f>
        <v>1700144</v>
      </c>
      <c r="D10" s="10">
        <f>D9*B8</f>
        <v>1700144</v>
      </c>
      <c r="E10" s="10">
        <f>E9*B8</f>
        <v>1621162.6666666667</v>
      </c>
      <c r="F10" s="11">
        <f>E10</f>
        <v>1621162.6666666667</v>
      </c>
    </row>
    <row r="11" spans="1:6" ht="23.25" customHeight="1">
      <c r="A11" s="21" t="s">
        <v>2</v>
      </c>
      <c r="B11" s="47" t="s">
        <v>23</v>
      </c>
      <c r="C11" s="48"/>
      <c r="D11" s="48"/>
      <c r="E11" s="6" t="s">
        <v>3</v>
      </c>
      <c r="F11" s="25" t="s">
        <v>3</v>
      </c>
    </row>
    <row r="12" spans="1:6" ht="156" customHeight="1">
      <c r="A12" s="18" t="s">
        <v>4</v>
      </c>
      <c r="B12" s="49" t="s">
        <v>24</v>
      </c>
      <c r="C12" s="50"/>
      <c r="D12" s="51"/>
      <c r="E12" s="19"/>
      <c r="F12" s="16"/>
    </row>
    <row r="13" spans="1:6" ht="15">
      <c r="A13" s="23" t="s">
        <v>14</v>
      </c>
      <c r="B13" s="49">
        <v>2</v>
      </c>
      <c r="C13" s="50"/>
      <c r="D13" s="50"/>
      <c r="E13" s="7" t="s">
        <v>3</v>
      </c>
      <c r="F13" s="8" t="s">
        <v>3</v>
      </c>
    </row>
    <row r="14" spans="1:6" ht="15">
      <c r="A14" s="22" t="s">
        <v>11</v>
      </c>
      <c r="B14" s="9">
        <v>367601</v>
      </c>
      <c r="C14" s="9">
        <v>389990</v>
      </c>
      <c r="D14" s="9">
        <v>389990</v>
      </c>
      <c r="E14" s="10">
        <f>(B14+C14+D14)/3</f>
        <v>382527</v>
      </c>
      <c r="F14" s="11">
        <f>E14</f>
        <v>382527</v>
      </c>
    </row>
    <row r="15" spans="1:6" ht="15.75" thickBot="1">
      <c r="A15" s="22" t="s">
        <v>5</v>
      </c>
      <c r="B15" s="10">
        <f>B13*B14</f>
        <v>735202</v>
      </c>
      <c r="C15" s="10">
        <f>B13*C14</f>
        <v>779980</v>
      </c>
      <c r="D15" s="10">
        <f>D14*B13</f>
        <v>779980</v>
      </c>
      <c r="E15" s="10">
        <f>E14*B13</f>
        <v>765054</v>
      </c>
      <c r="F15" s="11">
        <f>E15</f>
        <v>765054</v>
      </c>
    </row>
    <row r="16" spans="1:6" ht="31.5" customHeight="1">
      <c r="A16" s="21" t="s">
        <v>2</v>
      </c>
      <c r="B16" s="47" t="s">
        <v>25</v>
      </c>
      <c r="C16" s="48"/>
      <c r="D16" s="48"/>
      <c r="E16" s="6" t="s">
        <v>3</v>
      </c>
      <c r="F16" s="25" t="s">
        <v>3</v>
      </c>
    </row>
    <row r="17" spans="1:6" ht="156.75" customHeight="1">
      <c r="A17" s="18" t="s">
        <v>4</v>
      </c>
      <c r="B17" s="49" t="s">
        <v>26</v>
      </c>
      <c r="C17" s="50"/>
      <c r="D17" s="51"/>
      <c r="E17" s="19"/>
      <c r="F17" s="16"/>
    </row>
    <row r="18" spans="1:6" ht="15">
      <c r="A18" s="29" t="s">
        <v>14</v>
      </c>
      <c r="B18" s="49">
        <v>1</v>
      </c>
      <c r="C18" s="50"/>
      <c r="D18" s="50"/>
      <c r="E18" s="7" t="s">
        <v>3</v>
      </c>
      <c r="F18" s="8" t="s">
        <v>3</v>
      </c>
    </row>
    <row r="19" spans="1:6" ht="15">
      <c r="A19" s="22" t="s">
        <v>11</v>
      </c>
      <c r="B19" s="9">
        <v>401580</v>
      </c>
      <c r="C19" s="9">
        <v>300015</v>
      </c>
      <c r="D19" s="9">
        <v>300015</v>
      </c>
      <c r="E19" s="10">
        <f>(B19+C19+D19)/3</f>
        <v>333870</v>
      </c>
      <c r="F19" s="11">
        <f>E19</f>
        <v>333870</v>
      </c>
    </row>
    <row r="20" spans="1:6" ht="15">
      <c r="A20" s="22" t="s">
        <v>5</v>
      </c>
      <c r="B20" s="10">
        <f>B18*B19</f>
        <v>401580</v>
      </c>
      <c r="C20" s="10">
        <f>B18*C19</f>
        <v>300015</v>
      </c>
      <c r="D20" s="10">
        <f>D19*B18</f>
        <v>300015</v>
      </c>
      <c r="E20" s="10">
        <f>E19*B18</f>
        <v>333870</v>
      </c>
      <c r="F20" s="11">
        <f>E20</f>
        <v>333870</v>
      </c>
    </row>
    <row r="21" spans="1:6" ht="15">
      <c r="A21" s="12" t="s">
        <v>12</v>
      </c>
      <c r="B21" s="10">
        <f>B20+B15+B10</f>
        <v>2599982</v>
      </c>
      <c r="C21" s="10">
        <f>C20+C15+C10</f>
        <v>2780139</v>
      </c>
      <c r="D21" s="10">
        <f>D20+D15+D10</f>
        <v>2780139</v>
      </c>
      <c r="E21" s="10">
        <f>E20+E15+E10</f>
        <v>2720086.666666667</v>
      </c>
      <c r="F21" s="10">
        <f>F20+F15+F10</f>
        <v>2720086.666666667</v>
      </c>
    </row>
    <row r="22" spans="1:6" ht="15">
      <c r="A22" s="13"/>
      <c r="B22" s="14"/>
      <c r="C22" s="14"/>
      <c r="D22" s="14"/>
      <c r="E22" s="14"/>
      <c r="F22" s="14"/>
    </row>
    <row r="23" spans="1:9" ht="13.5" customHeight="1">
      <c r="A23" t="s">
        <v>39</v>
      </c>
      <c r="H23" s="24"/>
      <c r="I23" s="24"/>
    </row>
    <row r="24" spans="1:9" ht="15">
      <c r="A24" t="s">
        <v>40</v>
      </c>
      <c r="H24" s="24"/>
      <c r="I24" s="24"/>
    </row>
    <row r="25" spans="1:6" ht="12" customHeight="1">
      <c r="A25" s="13"/>
      <c r="B25" s="14"/>
      <c r="C25" s="14"/>
      <c r="D25" s="14"/>
      <c r="E25" s="14"/>
      <c r="F25" s="14"/>
    </row>
    <row r="26" ht="15">
      <c r="A26" s="31" t="s">
        <v>41</v>
      </c>
    </row>
    <row r="27" ht="19.5" customHeight="1"/>
    <row r="28" spans="1:6" ht="39.75" customHeight="1">
      <c r="A28" s="60" t="s">
        <v>48</v>
      </c>
      <c r="B28" s="60"/>
      <c r="C28" s="60"/>
      <c r="D28" s="60"/>
      <c r="E28" s="60"/>
      <c r="F28" s="60"/>
    </row>
    <row r="29" spans="1:6" ht="23.25" customHeight="1">
      <c r="A29" s="60"/>
      <c r="B29" s="60"/>
      <c r="C29" s="60"/>
      <c r="D29" s="60"/>
      <c r="E29" s="60"/>
      <c r="F29" s="60"/>
    </row>
    <row r="30" spans="1:6" ht="24.75" customHeight="1" thickBot="1">
      <c r="A30" s="27"/>
      <c r="B30" s="27"/>
      <c r="C30" s="27"/>
      <c r="D30" s="27"/>
      <c r="E30" s="27"/>
      <c r="F30" s="27"/>
    </row>
    <row r="31" spans="1:6" ht="75.75" thickBot="1">
      <c r="A31" s="17" t="s">
        <v>6</v>
      </c>
      <c r="B31" s="15" t="s">
        <v>46</v>
      </c>
      <c r="C31" s="30" t="s">
        <v>30</v>
      </c>
      <c r="D31" s="44" t="s">
        <v>7</v>
      </c>
      <c r="E31" s="46"/>
      <c r="F31" s="17" t="s">
        <v>8</v>
      </c>
    </row>
    <row r="32" spans="1:6" ht="15" customHeight="1">
      <c r="A32" s="36">
        <v>1</v>
      </c>
      <c r="B32" s="40" t="s">
        <v>27</v>
      </c>
      <c r="C32" s="40" t="s">
        <v>29</v>
      </c>
      <c r="D32" s="32" t="s">
        <v>36</v>
      </c>
      <c r="E32" s="33"/>
      <c r="F32" s="36" t="s">
        <v>28</v>
      </c>
    </row>
    <row r="33" spans="1:6" ht="15.75" customHeight="1" thickBot="1">
      <c r="A33" s="37"/>
      <c r="B33" s="41"/>
      <c r="C33" s="41"/>
      <c r="D33" s="34"/>
      <c r="E33" s="35"/>
      <c r="F33" s="37"/>
    </row>
    <row r="34" spans="1:6" ht="15" customHeight="1">
      <c r="A34" s="36">
        <v>2</v>
      </c>
      <c r="B34" s="38" t="s">
        <v>31</v>
      </c>
      <c r="C34" s="40" t="s">
        <v>32</v>
      </c>
      <c r="D34" s="32" t="s">
        <v>35</v>
      </c>
      <c r="E34" s="33"/>
      <c r="F34" s="36" t="s">
        <v>33</v>
      </c>
    </row>
    <row r="35" spans="1:6" ht="30.75" customHeight="1" thickBot="1">
      <c r="A35" s="37"/>
      <c r="B35" s="39"/>
      <c r="C35" s="41"/>
      <c r="D35" s="34"/>
      <c r="E35" s="35"/>
      <c r="F35" s="37"/>
    </row>
    <row r="36" spans="1:6" ht="15">
      <c r="A36" s="36">
        <v>3</v>
      </c>
      <c r="B36" s="53" t="s">
        <v>34</v>
      </c>
      <c r="C36" s="36" t="s">
        <v>44</v>
      </c>
      <c r="D36" s="55" t="s">
        <v>37</v>
      </c>
      <c r="E36" s="56"/>
      <c r="F36" s="36" t="s">
        <v>38</v>
      </c>
    </row>
    <row r="37" spans="1:6" ht="32.25" customHeight="1" thickBot="1">
      <c r="A37" s="37"/>
      <c r="B37" s="54"/>
      <c r="C37" s="37"/>
      <c r="D37" s="57"/>
      <c r="E37" s="58"/>
      <c r="F37" s="37"/>
    </row>
    <row r="38" spans="1:6" ht="15">
      <c r="A38" s="24"/>
      <c r="B38" s="20"/>
      <c r="C38" s="20"/>
      <c r="D38" s="26"/>
      <c r="E38" s="26"/>
      <c r="F38" s="24"/>
    </row>
    <row r="39" spans="1:6" ht="30" customHeight="1">
      <c r="A39" s="59" t="s">
        <v>45</v>
      </c>
      <c r="B39" s="59"/>
      <c r="C39" s="59"/>
      <c r="D39" s="59"/>
      <c r="E39" s="59"/>
      <c r="F39" s="59"/>
    </row>
    <row r="40" spans="1:6" ht="15" customHeight="1" hidden="1">
      <c r="A40" s="59"/>
      <c r="B40" s="59"/>
      <c r="C40" s="59"/>
      <c r="D40" s="59"/>
      <c r="E40" s="59"/>
      <c r="F40" s="59"/>
    </row>
    <row r="41" spans="1:6" ht="15" customHeight="1">
      <c r="A41" s="59"/>
      <c r="B41" s="59"/>
      <c r="C41" s="59"/>
      <c r="D41" s="59"/>
      <c r="E41" s="59"/>
      <c r="F41" s="59"/>
    </row>
    <row r="42" spans="1:6" ht="15" customHeight="1">
      <c r="A42" s="59"/>
      <c r="B42" s="59"/>
      <c r="C42" s="59"/>
      <c r="D42" s="59"/>
      <c r="E42" s="59"/>
      <c r="F42" s="59"/>
    </row>
    <row r="43" spans="1:6" ht="15" customHeight="1">
      <c r="A43" s="59"/>
      <c r="B43" s="59"/>
      <c r="C43" s="59"/>
      <c r="D43" s="59"/>
      <c r="E43" s="59"/>
      <c r="F43" s="59"/>
    </row>
    <row r="44" spans="1:4" ht="15">
      <c r="A44" s="1"/>
      <c r="B44" s="1"/>
      <c r="C44" s="1"/>
      <c r="D44" s="1"/>
    </row>
    <row r="45" ht="15">
      <c r="A45" s="2" t="s">
        <v>42</v>
      </c>
    </row>
    <row r="46" ht="21" customHeight="1">
      <c r="A46" t="s">
        <v>13</v>
      </c>
    </row>
    <row r="48" ht="15">
      <c r="A48" t="s">
        <v>15</v>
      </c>
    </row>
    <row r="50" ht="15">
      <c r="A50" t="s">
        <v>43</v>
      </c>
    </row>
    <row r="52" spans="1:4" ht="15">
      <c r="A52" s="28" t="s">
        <v>17</v>
      </c>
      <c r="B52" s="28"/>
      <c r="C52" s="28"/>
      <c r="D52" s="28"/>
    </row>
    <row r="53" spans="1:4" ht="15">
      <c r="A53" s="52" t="s">
        <v>18</v>
      </c>
      <c r="B53" s="52"/>
      <c r="C53" s="52"/>
      <c r="D53" s="52"/>
    </row>
    <row r="54" spans="1:4" ht="15">
      <c r="A54" s="28" t="s">
        <v>19</v>
      </c>
      <c r="B54" s="28"/>
      <c r="C54" s="28"/>
      <c r="D54" s="28"/>
    </row>
    <row r="55" spans="1:4" ht="15">
      <c r="A55" s="28" t="s">
        <v>20</v>
      </c>
      <c r="B55" s="28"/>
      <c r="C55" s="28"/>
      <c r="D55" s="28"/>
    </row>
  </sheetData>
  <sheetProtection/>
  <mergeCells count="34">
    <mergeCell ref="B6:D6"/>
    <mergeCell ref="B7:D7"/>
    <mergeCell ref="B8:D8"/>
    <mergeCell ref="A28:F29"/>
    <mergeCell ref="A32:A33"/>
    <mergeCell ref="B32:B33"/>
    <mergeCell ref="C32:C33"/>
    <mergeCell ref="B16:D16"/>
    <mergeCell ref="B17:D17"/>
    <mergeCell ref="A53:D53"/>
    <mergeCell ref="A36:A37"/>
    <mergeCell ref="B36:B37"/>
    <mergeCell ref="C36:C37"/>
    <mergeCell ref="D36:E37"/>
    <mergeCell ref="B18:D18"/>
    <mergeCell ref="A39:F43"/>
    <mergeCell ref="A1:F1"/>
    <mergeCell ref="A2:F2"/>
    <mergeCell ref="A4:A5"/>
    <mergeCell ref="B4:D4"/>
    <mergeCell ref="E4:E5"/>
    <mergeCell ref="D31:E31"/>
    <mergeCell ref="F4:F5"/>
    <mergeCell ref="B11:D11"/>
    <mergeCell ref="B12:D12"/>
    <mergeCell ref="B13:D13"/>
    <mergeCell ref="D32:E33"/>
    <mergeCell ref="F32:F33"/>
    <mergeCell ref="F36:F37"/>
    <mergeCell ref="A34:A35"/>
    <mergeCell ref="B34:B35"/>
    <mergeCell ref="C34:C35"/>
    <mergeCell ref="D34:E35"/>
    <mergeCell ref="F34:F3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2011-07-26T07:38:30Z</dcterms:modified>
  <cp:category/>
  <cp:version/>
  <cp:contentType/>
  <cp:contentStatus/>
</cp:coreProperties>
</file>